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45" windowWidth="12510" windowHeight="6990" activeTab="0"/>
  </bookViews>
  <sheets>
    <sheet name="Лист1" sheetId="1" r:id="rId1"/>
  </sheets>
  <definedNames>
    <definedName name="_xlnm.Print_Titles" localSheetId="0">'Лист1'!$19:$20</definedName>
    <definedName name="_xlnm.Print_Area" localSheetId="0">'Лист1'!$A$1:$C$29</definedName>
  </definedNames>
  <calcPr fullCalcOnLoad="1"/>
</workbook>
</file>

<file path=xl/sharedStrings.xml><?xml version="1.0" encoding="utf-8"?>
<sst xmlns="http://schemas.openxmlformats.org/spreadsheetml/2006/main" count="28" uniqueCount="27">
  <si>
    <t>(тыс.руб.)</t>
  </si>
  <si>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</si>
  <si>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</si>
  <si>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</si>
  <si>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</si>
  <si>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</si>
  <si>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</si>
  <si>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</si>
  <si>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</si>
  <si>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</si>
  <si>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Эмиссия ценных бумаг</t>
  </si>
  <si>
    <t>ИТОГО</t>
  </si>
  <si>
    <t>2016 год</t>
  </si>
  <si>
    <t>Объём погашения 
в 2016 году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</si>
  <si>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</si>
  <si>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</si>
  <si>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</si>
  <si>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</si>
  <si>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соглашение от 12.12.2014 № 01-01-06/06-481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</si>
  <si>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26.12.2014 № 01-01-06/06-636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</si>
  <si>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Бюджетные кредиты, полученные за счет средств федерального бюджета для частичного покрытия дефицита бюджета</t>
  </si>
  <si>
    <t>Кредиты, полученные от кредитных организаций</t>
  </si>
  <si>
    <t xml:space="preserve"> 1. Привлечение заёмных средств в 2016 году: 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</si>
  <si>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2016 году, учтены в Программе государственных внутренних заимствований Тверской области на 2016 год.</t>
  </si>
  <si>
    <t xml:space="preserve">     2. Погашение долговых обязательств в 2016 году:</t>
  </si>
  <si>
    <r>
      <t>Приложение 42</t>
    </r>
    <r>
      <rPr>
        <sz val="12"/>
        <color indexed="8"/>
        <rFont val="Times New Roman"/>
        <family val="1"/>
      </rPr>
      <t xml:space="preserve">
к закону Тверской области 
«Об областном бюджете Тверской области на 2016 год»</t>
    </r>
  </si>
  <si>
    <t xml:space="preserve">Программа государственных внутренних заимствований Тверской области
на 2016 год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</si>
</sst>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00"/>
    <numFmt numFmtId="175" formatCode="0.0"/>
    <numFmt numFmtId="176" formatCode="#,##0.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1" fillId="32" borderId="0" xfId="52" applyFill="1">
      <alignment horizontal="justify" vertical="top" wrapText="1"/>
      <protection/>
    </xf>
    <xf numFmtId="0" fontId="2" fillId="32" borderId="0" xfId="52" applyFont="1" applyFill="1">
      <alignment horizontal="justify" vertical="top" wrapText="1"/>
      <protection/>
    </xf>
    <xf numFmtId="0" fontId="3" fillId="32" borderId="0" xfId="52" applyFont="1" applyFill="1">
      <alignment horizontal="justify" vertical="top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173" fontId="3" fillId="32" borderId="0" xfId="52" applyNumberFormat="1" applyFont="1" applyFill="1">
      <alignment horizontal="justify" vertical="top" wrapText="1"/>
      <protection/>
    </xf>
    <xf numFmtId="0" fontId="2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vertical="top"/>
      <protection/>
    </xf>
    <xf numFmtId="0" fontId="2" fillId="32" borderId="0" xfId="52" applyFont="1" applyFill="1" applyAlignment="1">
      <alignment horizontal="right" vertical="top" wrapText="1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top" wrapText="1"/>
      <protection/>
    </xf>
    <xf numFmtId="0" fontId="2" fillId="32" borderId="10" xfId="52" applyFont="1" applyFill="1" applyBorder="1" applyAlignment="1">
      <alignment horizontal="justify" vertical="top" wrapText="1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0" fontId="6" fillId="32" borderId="10" xfId="52" applyFont="1" applyFill="1" applyBorder="1" applyAlignment="1">
      <alignment horizontal="justify" vertical="top" wrapText="1"/>
      <protection/>
    </xf>
    <xf numFmtId="172" fontId="6" fillId="32" borderId="10" xfId="52" applyNumberFormat="1" applyFont="1" applyFill="1" applyBorder="1" applyAlignment="1">
      <alignment horizontal="right" vertical="top" wrapText="1" indent="1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0" fontId="10" fillId="32" borderId="10" xfId="52" applyFont="1" applyFill="1" applyBorder="1" applyAlignment="1">
      <alignment horizontal="justify" vertical="top" wrapText="1"/>
      <protection/>
    </xf>
    <xf numFmtId="172" fontId="6" fillId="32" borderId="10" xfId="61" applyNumberFormat="1" applyFont="1" applyFill="1" applyBorder="1" applyAlignment="1">
      <alignment horizontal="right" vertical="top" wrapText="1" indent="1"/>
    </xf>
    <xf numFmtId="0" fontId="9" fillId="32" borderId="0" xfId="0" applyFont="1" applyFill="1" applyAlignment="1">
      <alignment horizontal="justify" vertical="top" wrapText="1"/>
    </xf>
    <xf numFmtId="0" fontId="7" fillId="32" borderId="0" xfId="0" applyFont="1" applyFill="1" applyAlignment="1">
      <alignment horizontal="right" vertical="top" wrapText="1"/>
    </xf>
    <xf numFmtId="0" fontId="11" fillId="32" borderId="0" xfId="52" applyFont="1" applyFill="1" applyAlignment="1">
      <alignment horizont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horizontal="justify" vertical="center" wrapText="1"/>
      <protection/>
    </xf>
    <xf numFmtId="0" fontId="2" fillId="32" borderId="0" xfId="52" applyFont="1" applyFill="1" applyAlignment="1">
      <alignment horizontal="justify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Normal="120" zoomScaleSheetLayoutView="100" zoomScalePageLayoutView="0" workbookViewId="0" topLeftCell="A1">
      <selection activeCell="A1" sqref="A1"/>
    </sheetView>
  </sheetViews>
  <sheetFormatPr defaultColWidth="14.75390625" defaultRowHeight="12.75"/>
  <cols>
    <col min="1" max="1" width="8.25390625" style="2" customWidth="1"/>
    <col min="2" max="2" width="68.75390625" style="2" customWidth="1"/>
    <col min="3" max="3" width="19.375" style="2" customWidth="1"/>
    <col min="4" max="16384" width="14.75390625" style="2" customWidth="1"/>
  </cols>
  <sheetData>
    <row r="1" spans="1:3" ht="72" customHeight="1">
      <c r="A1" s="1"/>
      <c r="B1" s="22" t="s">
        <v>25</v>
      </c>
      <c r="C1" s="22"/>
    </row>
    <row r="2" spans="1:3" s="3" customFormat="1" ht="54" customHeight="1">
      <c r="A2" s="23" t="s">
        <v>26</v>
      </c>
      <c r="B2" s="23"/>
      <c r="C2" s="23"/>
    </row>
    <row r="3" spans="1:3" s="3" customFormat="1" ht="39" customHeight="1">
      <c r="A3" s="25" t="s">
        <v>15</v>
      </c>
      <c r="B3" s="25"/>
      <c r="C3" s="25"/>
    </row>
    <row r="4" spans="1:3" s="4" customFormat="1" ht="15" customHeight="1">
      <c r="A4" s="24" t="s">
        <v>22</v>
      </c>
      <c r="B4" s="24"/>
      <c r="C4" s="9"/>
    </row>
    <row r="5" spans="1:3" s="4" customFormat="1" ht="15.75">
      <c r="A5" s="10"/>
      <c r="B5" s="3"/>
      <c r="C5" s="11" t="s">
        <v>0</v>
      </c>
    </row>
    <row r="6" spans="1:3" s="5" customFormat="1" ht="31.5">
      <c r="A6" s="12" t="s">
        <v>1</v>
      </c>
      <c r="B6" s="12" t="s">
        <v>2</v>
      </c>
      <c r="C6" s="12" t="s">
        <v>12</v>
      </c>
    </row>
    <row r="7" spans="1:3" s="6" customFormat="1" ht="15.75">
      <c r="A7" s="12">
        <v>1</v>
      </c>
      <c r="B7" s="12">
        <v>2</v>
      </c>
      <c r="C7" s="12">
        <v>3</v>
      </c>
    </row>
    <row r="8" spans="1:3" s="4" customFormat="1" ht="18.75" customHeight="1">
      <c r="A8" s="13">
        <v>1</v>
      </c>
      <c r="B8" s="14" t="s">
        <v>21</v>
      </c>
      <c r="C8" s="15">
        <v>19191584.4</v>
      </c>
    </row>
    <row r="9" spans="1:3" s="4" customFormat="1" ht="64.5" customHeight="1">
      <c r="A9" s="13">
        <v>2</v>
      </c>
      <c r="B9" s="14" t="s">
        <v>16</v>
      </c>
      <c r="C9" s="15">
        <v>3562181</v>
      </c>
    </row>
    <row r="10" spans="1:3" s="4" customFormat="1" ht="39" customHeight="1">
      <c r="A10" s="13">
        <v>3</v>
      </c>
      <c r="B10" s="14" t="s">
        <v>20</v>
      </c>
      <c r="C10" s="15">
        <v>3024821</v>
      </c>
    </row>
    <row r="11" spans="1:3" s="4" customFormat="1" ht="15.75">
      <c r="A11" s="13">
        <v>4</v>
      </c>
      <c r="B11" s="14" t="s">
        <v>10</v>
      </c>
      <c r="C11" s="15">
        <v>3000000</v>
      </c>
    </row>
    <row r="12" spans="1:6" s="4" customFormat="1" ht="15.75">
      <c r="A12" s="12"/>
      <c r="B12" s="16" t="s">
        <v>11</v>
      </c>
      <c r="C12" s="17">
        <f>C8+C9+C10+C11</f>
        <v>28778586.4</v>
      </c>
      <c r="D12" s="7"/>
      <c r="E12" s="7"/>
      <c r="F12" s="7"/>
    </row>
    <row r="13" spans="1:3" s="4" customFormat="1" ht="19.5" customHeight="1">
      <c r="A13" s="3"/>
      <c r="B13" s="3"/>
      <c r="C13" s="3"/>
    </row>
    <row r="14" spans="1:3" s="4" customFormat="1" ht="52.5" customHeight="1">
      <c r="A14" s="26" t="s">
        <v>14</v>
      </c>
      <c r="B14" s="26"/>
      <c r="C14" s="26"/>
    </row>
    <row r="15" spans="1:5" s="4" customFormat="1" ht="51.75" customHeight="1">
      <c r="A15" s="21" t="s">
        <v>23</v>
      </c>
      <c r="B15" s="21"/>
      <c r="C15" s="21"/>
      <c r="E15" s="7"/>
    </row>
    <row r="16" spans="1:3" s="4" customFormat="1" ht="16.5" customHeight="1">
      <c r="A16" s="21"/>
      <c r="B16" s="21"/>
      <c r="C16" s="21"/>
    </row>
    <row r="17" spans="1:3" s="4" customFormat="1" ht="23.25" customHeight="1">
      <c r="A17" s="10" t="s">
        <v>24</v>
      </c>
      <c r="B17" s="10"/>
      <c r="C17" s="10"/>
    </row>
    <row r="18" spans="1:3" s="4" customFormat="1" ht="14.25" customHeight="1">
      <c r="A18" s="3"/>
      <c r="B18" s="3"/>
      <c r="C18" s="3"/>
    </row>
    <row r="19" spans="1:3" s="4" customFormat="1" ht="48.75" customHeight="1">
      <c r="A19" s="12" t="s">
        <v>3</v>
      </c>
      <c r="B19" s="12" t="s">
        <v>4</v>
      </c>
      <c r="C19" s="12" t="s">
        <v>13</v>
      </c>
    </row>
    <row r="20" spans="1:3" s="8" customFormat="1" ht="15.75">
      <c r="A20" s="12">
        <v>1</v>
      </c>
      <c r="B20" s="12">
        <v>2</v>
      </c>
      <c r="C20" s="12">
        <v>3</v>
      </c>
    </row>
    <row r="21" spans="1:3" s="6" customFormat="1" ht="40.5" customHeight="1">
      <c r="A21" s="13">
        <v>1</v>
      </c>
      <c r="B21" s="14" t="s">
        <v>5</v>
      </c>
      <c r="C21" s="18">
        <f>C23+C26+C27</f>
        <v>25862124.8</v>
      </c>
    </row>
    <row r="22" spans="1:3" s="4" customFormat="1" ht="21" customHeight="1">
      <c r="A22" s="14"/>
      <c r="B22" s="14" t="s">
        <v>6</v>
      </c>
      <c r="C22" s="18"/>
    </row>
    <row r="23" spans="1:3" s="4" customFormat="1" ht="23.25" customHeight="1">
      <c r="A23" s="14"/>
      <c r="B23" s="19" t="s">
        <v>7</v>
      </c>
      <c r="C23" s="18">
        <f>SUM(C24:C25)</f>
        <v>3017370.8</v>
      </c>
    </row>
    <row r="24" spans="1:3" s="4" customFormat="1" ht="72.75" customHeight="1">
      <c r="A24" s="14"/>
      <c r="B24" s="14" t="s">
        <v>18</v>
      </c>
      <c r="C24" s="18">
        <v>2632292</v>
      </c>
    </row>
    <row r="25" spans="1:3" s="4" customFormat="1" ht="67.5" customHeight="1">
      <c r="A25" s="14"/>
      <c r="B25" s="14" t="s">
        <v>19</v>
      </c>
      <c r="C25" s="18">
        <v>385078.8</v>
      </c>
    </row>
    <row r="26" spans="1:3" s="4" customFormat="1" ht="18.75" customHeight="1">
      <c r="A26" s="14"/>
      <c r="B26" s="19" t="s">
        <v>8</v>
      </c>
      <c r="C26" s="18">
        <v>19282573</v>
      </c>
    </row>
    <row r="27" spans="1:3" s="4" customFormat="1" ht="60" customHeight="1">
      <c r="A27" s="14"/>
      <c r="B27" s="19" t="s">
        <v>17</v>
      </c>
      <c r="C27" s="18">
        <v>3562181</v>
      </c>
    </row>
    <row r="28" spans="1:3" s="4" customFormat="1" ht="18" customHeight="1">
      <c r="A28" s="13">
        <v>2</v>
      </c>
      <c r="B28" s="14" t="s">
        <v>9</v>
      </c>
      <c r="C28" s="15">
        <v>750000</v>
      </c>
    </row>
    <row r="29" spans="1:3" ht="18.75">
      <c r="A29" s="14"/>
      <c r="B29" s="16" t="s">
        <v>11</v>
      </c>
      <c r="C29" s="20">
        <f>C21+C28</f>
        <v>26612124.8</v>
      </c>
    </row>
  </sheetData>
  <sheetProtection/>
  <mergeCells count="7">
    <mergeCell ref="A16:C16"/>
    <mergeCell ref="B1:C1"/>
    <mergeCell ref="A2:C2"/>
    <mergeCell ref="A4:B4"/>
    <mergeCell ref="A15:C15"/>
    <mergeCell ref="A3:C3"/>
    <mergeCell ref="A14:C14"/>
  </mergeCells>
  <printOptions horizontalCentered="1"/>
  <pageMargins left="0.984251968503937" right="0.3937007874015748" top="0.5511811023622047" bottom="0.4724409448818898" header="0.2755905511811024" footer="0.1968503937007874"/>
  <pageSetup fitToHeight="2" fitToWidth="1" horizontalDpi="600" verticalDpi="600" orientation="portrait" paperSize="9" scale="91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Leshukova</cp:lastModifiedBy>
  <cp:lastPrinted>2015-12-21T06:20:00Z</cp:lastPrinted>
  <dcterms:created xsi:type="dcterms:W3CDTF">2008-09-17T06:31:37Z</dcterms:created>
  <dcterms:modified xsi:type="dcterms:W3CDTF">2016-02-01T12:19:25Z</dcterms:modified>
  <cp:category/>
  <cp:version/>
  <cp:contentType/>
  <cp:contentStatus/>
</cp:coreProperties>
</file>